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olly\instructionsites\physics\keith\221\practice\"/>
    </mc:Choice>
  </mc:AlternateContent>
  <bookViews>
    <workbookView xWindow="-105" yWindow="-105" windowWidth="19425" windowHeight="10425" activeTab="1"/>
  </bookViews>
  <sheets>
    <sheet name="elastic 1" sheetId="2" r:id="rId1"/>
    <sheet name="elastic 2" sheetId="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2" l="1"/>
  <c r="C8" i="2"/>
  <c r="C7" i="2"/>
  <c r="H4" i="2"/>
  <c r="H3" i="2"/>
  <c r="C27" i="1"/>
  <c r="C26" i="1"/>
  <c r="C25" i="1"/>
  <c r="C18" i="1"/>
  <c r="C17" i="1"/>
  <c r="C23" i="1"/>
  <c r="C21" i="1"/>
  <c r="C22" i="1"/>
  <c r="C15" i="1"/>
  <c r="C14" i="1"/>
  <c r="C10" i="1"/>
  <c r="C8" i="1"/>
  <c r="C7" i="1"/>
  <c r="H5" i="2" l="1"/>
  <c r="C9" i="2"/>
  <c r="C11" i="2" s="1"/>
  <c r="C13" i="2" s="1"/>
  <c r="C9" i="1"/>
  <c r="C11" i="1" s="1"/>
  <c r="C12" i="1"/>
  <c r="C29" i="1" s="1"/>
  <c r="C13" i="1"/>
  <c r="C30" i="1" s="1"/>
  <c r="C12" i="2" l="1"/>
  <c r="H11" i="2" s="1"/>
  <c r="C15" i="2"/>
  <c r="C17" i="2" s="1"/>
  <c r="H8" i="2" s="1"/>
  <c r="H12" i="2"/>
  <c r="C31" i="1"/>
  <c r="C14" i="2" l="1"/>
  <c r="C16" i="2" s="1"/>
  <c r="H7" i="2" s="1"/>
  <c r="H9" i="2" s="1"/>
  <c r="H13" i="2"/>
</calcChain>
</file>

<file path=xl/sharedStrings.xml><?xml version="1.0" encoding="utf-8"?>
<sst xmlns="http://schemas.openxmlformats.org/spreadsheetml/2006/main" count="57" uniqueCount="30">
  <si>
    <t>mass1</t>
  </si>
  <si>
    <t>mass2</t>
  </si>
  <si>
    <t>vel1</t>
  </si>
  <si>
    <t>vel2</t>
  </si>
  <si>
    <t>mom1</t>
  </si>
  <si>
    <t>mom2</t>
  </si>
  <si>
    <t>vcm</t>
  </si>
  <si>
    <t>momtot</t>
  </si>
  <si>
    <t>masstot</t>
  </si>
  <si>
    <t>vel1*</t>
  </si>
  <si>
    <t>vel2*</t>
  </si>
  <si>
    <t>mom1*</t>
  </si>
  <si>
    <t>mom2*</t>
  </si>
  <si>
    <t>momtot*</t>
  </si>
  <si>
    <t>vel1f*</t>
  </si>
  <si>
    <t>vel2f*</t>
  </si>
  <si>
    <t>kin1</t>
  </si>
  <si>
    <t>kin2</t>
  </si>
  <si>
    <t>kin tot</t>
  </si>
  <si>
    <t>kin1f</t>
  </si>
  <si>
    <t>kin2f</t>
  </si>
  <si>
    <t>kinf</t>
  </si>
  <si>
    <t xml:space="preserve">vel1f </t>
  </si>
  <si>
    <t>vel2f</t>
  </si>
  <si>
    <t>Total initial kinetic energy</t>
  </si>
  <si>
    <t>Total final kinetic energy</t>
  </si>
  <si>
    <t>Enter the initial masses and velocities here.</t>
  </si>
  <si>
    <t>&lt;-</t>
  </si>
  <si>
    <t>Final velocities</t>
  </si>
  <si>
    <t>ELASTIC COLLISIONS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</si>
</sst>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7"/>
  <sheetViews>
    <sheetView workbookViewId="0">
      <selection activeCell="C4" sqref="C4"/>
    </sheetView>
  </sheetViews>
  <sheetFormatPr defaultRowHeight="15" x14ac:dyDescent="0.25"/>
  <sheetData>
    <row r="3" spans="2:8" x14ac:dyDescent="0.25">
      <c r="B3" t="s">
        <v>0</v>
      </c>
      <c r="C3">
        <v>2.7</v>
      </c>
      <c r="G3" t="s">
        <v>16</v>
      </c>
      <c r="H3">
        <f>0.5*C3*C5^2</f>
        <v>1.6335000000000004</v>
      </c>
    </row>
    <row r="4" spans="2:8" x14ac:dyDescent="0.25">
      <c r="B4" t="s">
        <v>1</v>
      </c>
      <c r="C4">
        <v>1.3</v>
      </c>
      <c r="G4" t="s">
        <v>17</v>
      </c>
      <c r="H4">
        <f>0.5*C4*C6^2</f>
        <v>0.31849999999999995</v>
      </c>
    </row>
    <row r="5" spans="2:8" x14ac:dyDescent="0.25">
      <c r="B5" t="s">
        <v>2</v>
      </c>
      <c r="C5">
        <v>1.1000000000000001</v>
      </c>
      <c r="G5" t="s">
        <v>18</v>
      </c>
      <c r="H5">
        <f>H3+H4</f>
        <v>1.9520000000000004</v>
      </c>
    </row>
    <row r="6" spans="2:8" x14ac:dyDescent="0.25">
      <c r="B6" t="s">
        <v>3</v>
      </c>
      <c r="C6">
        <v>0.7</v>
      </c>
    </row>
    <row r="7" spans="2:8" x14ac:dyDescent="0.25">
      <c r="B7" t="s">
        <v>4</v>
      </c>
      <c r="C7">
        <f>C5*C3</f>
        <v>2.9700000000000006</v>
      </c>
      <c r="G7" t="s">
        <v>19</v>
      </c>
      <c r="H7">
        <f>0.5*C3*C16^2</f>
        <v>0.95256000000000085</v>
      </c>
    </row>
    <row r="8" spans="2:8" x14ac:dyDescent="0.25">
      <c r="B8" t="s">
        <v>5</v>
      </c>
      <c r="C8">
        <f>C6*C4</f>
        <v>0.90999999999999992</v>
      </c>
      <c r="G8" t="s">
        <v>20</v>
      </c>
      <c r="H8">
        <f>0.5*C4*C17^2</f>
        <v>0.99944000000000077</v>
      </c>
    </row>
    <row r="9" spans="2:8" x14ac:dyDescent="0.25">
      <c r="B9" t="s">
        <v>7</v>
      </c>
      <c r="C9">
        <f>C8+C7</f>
        <v>3.8800000000000008</v>
      </c>
      <c r="G9" t="s">
        <v>21</v>
      </c>
      <c r="H9">
        <f>H7+H8</f>
        <v>1.9520000000000017</v>
      </c>
    </row>
    <row r="10" spans="2:8" x14ac:dyDescent="0.25">
      <c r="B10" t="s">
        <v>8</v>
      </c>
      <c r="C10">
        <f>C3+C4</f>
        <v>4</v>
      </c>
    </row>
    <row r="11" spans="2:8" x14ac:dyDescent="0.25">
      <c r="B11" t="s">
        <v>6</v>
      </c>
      <c r="C11">
        <f>C9/C10</f>
        <v>0.9700000000000002</v>
      </c>
      <c r="G11" t="s">
        <v>11</v>
      </c>
      <c r="H11">
        <f>C12*C3</f>
        <v>0.35099999999999976</v>
      </c>
    </row>
    <row r="12" spans="2:8" x14ac:dyDescent="0.25">
      <c r="B12" t="s">
        <v>9</v>
      </c>
      <c r="C12">
        <f>C5-C11</f>
        <v>0.12999999999999989</v>
      </c>
      <c r="G12" t="s">
        <v>12</v>
      </c>
      <c r="H12">
        <f>C13*C4</f>
        <v>-0.35100000000000031</v>
      </c>
    </row>
    <row r="13" spans="2:8" x14ac:dyDescent="0.25">
      <c r="B13" t="s">
        <v>10</v>
      </c>
      <c r="C13">
        <f>C6-C11</f>
        <v>-0.27000000000000024</v>
      </c>
      <c r="G13" t="s">
        <v>13</v>
      </c>
      <c r="H13">
        <f>H12+H11</f>
        <v>-5.5511151231257827E-16</v>
      </c>
    </row>
    <row r="14" spans="2:8" x14ac:dyDescent="0.25">
      <c r="B14" t="s">
        <v>14</v>
      </c>
      <c r="C14">
        <f>-1*C12</f>
        <v>-0.12999999999999989</v>
      </c>
    </row>
    <row r="15" spans="2:8" x14ac:dyDescent="0.25">
      <c r="B15" t="s">
        <v>15</v>
      </c>
      <c r="C15">
        <f>-1*C13</f>
        <v>0.27000000000000024</v>
      </c>
    </row>
    <row r="16" spans="2:8" x14ac:dyDescent="0.25">
      <c r="B16" t="s">
        <v>22</v>
      </c>
      <c r="C16">
        <f>C14+C11</f>
        <v>0.8400000000000003</v>
      </c>
    </row>
    <row r="17" spans="2:3" x14ac:dyDescent="0.25">
      <c r="B17" t="s">
        <v>23</v>
      </c>
      <c r="C17">
        <f>C15+C11</f>
        <v>1.2400000000000004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31"/>
  <sheetViews>
    <sheetView tabSelected="1" workbookViewId="0">
      <selection activeCell="B1" sqref="B1"/>
    </sheetView>
  </sheetViews>
  <sheetFormatPr defaultRowHeight="15" x14ac:dyDescent="0.25"/>
  <cols>
    <col min="4" max="4" width="5.140625" customWidth="1"/>
  </cols>
  <sheetData>
    <row r="1" spans="2:5" x14ac:dyDescent="0.25">
      <c r="B1" s="1" t="s">
        <v>29</v>
      </c>
    </row>
    <row r="3" spans="2:5" x14ac:dyDescent="0.25">
      <c r="B3" s="2" t="s">
        <v>0</v>
      </c>
      <c r="C3" s="2">
        <v>1.4</v>
      </c>
      <c r="D3" t="s">
        <v>27</v>
      </c>
      <c r="E3" t="s">
        <v>26</v>
      </c>
    </row>
    <row r="4" spans="2:5" x14ac:dyDescent="0.25">
      <c r="B4" s="2" t="s">
        <v>1</v>
      </c>
      <c r="C4" s="2">
        <v>2.1</v>
      </c>
      <c r="D4" t="s">
        <v>27</v>
      </c>
    </row>
    <row r="5" spans="2:5" x14ac:dyDescent="0.25">
      <c r="B5" s="2" t="s">
        <v>2</v>
      </c>
      <c r="C5" s="2">
        <v>0.55000000000000004</v>
      </c>
      <c r="D5" t="s">
        <v>27</v>
      </c>
    </row>
    <row r="6" spans="2:5" x14ac:dyDescent="0.25">
      <c r="B6" s="2" t="s">
        <v>3</v>
      </c>
      <c r="C6" s="2">
        <v>-2.2999999999999998</v>
      </c>
      <c r="D6" t="s">
        <v>27</v>
      </c>
    </row>
    <row r="7" spans="2:5" x14ac:dyDescent="0.25">
      <c r="B7" t="s">
        <v>4</v>
      </c>
      <c r="C7">
        <f>C5*C3</f>
        <v>0.77</v>
      </c>
    </row>
    <row r="8" spans="2:5" x14ac:dyDescent="0.25">
      <c r="B8" t="s">
        <v>5</v>
      </c>
      <c r="C8">
        <f>C6*C4</f>
        <v>-4.83</v>
      </c>
    </row>
    <row r="9" spans="2:5" x14ac:dyDescent="0.25">
      <c r="B9" t="s">
        <v>7</v>
      </c>
      <c r="C9">
        <f>C8+C7</f>
        <v>-4.0600000000000005</v>
      </c>
    </row>
    <row r="10" spans="2:5" x14ac:dyDescent="0.25">
      <c r="B10" t="s">
        <v>8</v>
      </c>
      <c r="C10">
        <f>C3+C4</f>
        <v>3.5</v>
      </c>
    </row>
    <row r="11" spans="2:5" x14ac:dyDescent="0.25">
      <c r="B11" t="s">
        <v>6</v>
      </c>
      <c r="C11">
        <f>C9/C10</f>
        <v>-1.1600000000000001</v>
      </c>
    </row>
    <row r="12" spans="2:5" x14ac:dyDescent="0.25">
      <c r="B12" t="s">
        <v>9</v>
      </c>
      <c r="C12">
        <f>C5-C11</f>
        <v>1.7100000000000002</v>
      </c>
    </row>
    <row r="13" spans="2:5" x14ac:dyDescent="0.25">
      <c r="B13" t="s">
        <v>10</v>
      </c>
      <c r="C13">
        <f>C6-C11</f>
        <v>-1.1399999999999997</v>
      </c>
    </row>
    <row r="14" spans="2:5" x14ac:dyDescent="0.25">
      <c r="B14" t="s">
        <v>14</v>
      </c>
      <c r="C14">
        <f>-1*C12</f>
        <v>-1.7100000000000002</v>
      </c>
    </row>
    <row r="15" spans="2:5" x14ac:dyDescent="0.25">
      <c r="B15" t="s">
        <v>15</v>
      </c>
      <c r="C15">
        <f>-1*C13</f>
        <v>1.1399999999999997</v>
      </c>
    </row>
    <row r="17" spans="2:5" x14ac:dyDescent="0.25">
      <c r="B17" s="2" t="s">
        <v>22</v>
      </c>
      <c r="C17" s="2">
        <f>C14+C11</f>
        <v>-2.87</v>
      </c>
      <c r="E17" t="s">
        <v>28</v>
      </c>
    </row>
    <row r="18" spans="2:5" x14ac:dyDescent="0.25">
      <c r="B18" s="2" t="s">
        <v>23</v>
      </c>
      <c r="C18" s="2">
        <f>C15+C11</f>
        <v>-2.0000000000000462E-2</v>
      </c>
    </row>
    <row r="21" spans="2:5" x14ac:dyDescent="0.25">
      <c r="B21" t="s">
        <v>16</v>
      </c>
      <c r="C21">
        <f>0.5*C3*C5^2</f>
        <v>0.21175000000000002</v>
      </c>
    </row>
    <row r="22" spans="2:5" x14ac:dyDescent="0.25">
      <c r="B22" t="s">
        <v>17</v>
      </c>
      <c r="C22">
        <f>0.5*C4*C6^2</f>
        <v>5.5544999999999991</v>
      </c>
    </row>
    <row r="23" spans="2:5" x14ac:dyDescent="0.25">
      <c r="B23" t="s">
        <v>18</v>
      </c>
      <c r="C23">
        <f>C21+C22</f>
        <v>5.7662499999999994</v>
      </c>
      <c r="D23" t="s">
        <v>24</v>
      </c>
    </row>
    <row r="25" spans="2:5" x14ac:dyDescent="0.25">
      <c r="B25" t="s">
        <v>19</v>
      </c>
      <c r="C25">
        <f>0.5*C3*C17^2</f>
        <v>5.7658300000000002</v>
      </c>
    </row>
    <row r="26" spans="2:5" x14ac:dyDescent="0.25">
      <c r="B26" t="s">
        <v>20</v>
      </c>
      <c r="C26">
        <f>0.5*C4*C18^2</f>
        <v>4.2000000000001937E-4</v>
      </c>
    </row>
    <row r="27" spans="2:5" x14ac:dyDescent="0.25">
      <c r="B27" t="s">
        <v>21</v>
      </c>
      <c r="C27">
        <f>C25+C26</f>
        <v>5.7662500000000003</v>
      </c>
      <c r="D27" t="s">
        <v>25</v>
      </c>
    </row>
    <row r="29" spans="2:5" x14ac:dyDescent="0.25">
      <c r="B29" t="s">
        <v>11</v>
      </c>
      <c r="C29">
        <f>C12*C3</f>
        <v>2.3940000000000001</v>
      </c>
    </row>
    <row r="30" spans="2:5" x14ac:dyDescent="0.25">
      <c r="B30" t="s">
        <v>12</v>
      </c>
      <c r="C30">
        <f>C13*C4</f>
        <v>-2.3939999999999992</v>
      </c>
    </row>
    <row r="31" spans="2:5" x14ac:dyDescent="0.25">
      <c r="B31" t="s">
        <v>13</v>
      </c>
      <c r="C31">
        <f>C30+C29</f>
        <v>0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elastic 1</vt:lpstr>
      <vt:lpstr>elastic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Clay</dc:creator>
  <cp:lastModifiedBy>Information Technology</cp:lastModifiedBy>
  <dcterms:created xsi:type="dcterms:W3CDTF">2019-11-26T12:58:54Z</dcterms:created>
  <dcterms:modified xsi:type="dcterms:W3CDTF">2019-11-26T21:18:58Z</dcterms:modified>
</cp:coreProperties>
</file>